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fldot-my.sharepoint.com/personal/eduardo_ycaza_dot_state_fl_us/Documents/Documents/QA Audit Revision/"/>
    </mc:Choice>
  </mc:AlternateContent>
  <xr:revisionPtr revIDLastSave="1375" documentId="8_{B29DFFA8-E9EE-42AC-9B74-5A4A7538BA12}" xr6:coauthVersionLast="47" xr6:coauthVersionMax="47" xr10:uidLastSave="{FC03968E-BDB2-4873-A1CF-8D554E256EAB}"/>
  <bookViews>
    <workbookView xWindow="-120" yWindow="-120" windowWidth="29040" windowHeight="15720" xr2:uid="{9BC18D03-0C53-483E-AC93-229C28400B0E}"/>
  </bookViews>
  <sheets>
    <sheet name="Score Tool" sheetId="5" r:id="rId1"/>
    <sheet name="Dropdown list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5" l="1"/>
  <c r="F28" i="5" s="1"/>
  <c r="E27" i="5"/>
  <c r="E28" i="5" s="1"/>
  <c r="D27" i="5"/>
  <c r="D28" i="5" s="1"/>
  <c r="C27" i="5"/>
  <c r="H28" i="5"/>
  <c r="G28" i="5"/>
</calcChain>
</file>

<file path=xl/sharedStrings.xml><?xml version="1.0" encoding="utf-8"?>
<sst xmlns="http://schemas.openxmlformats.org/spreadsheetml/2006/main" count="49" uniqueCount="42">
  <si>
    <t>Submitted Document</t>
  </si>
  <si>
    <t>ITS</t>
  </si>
  <si>
    <t>Yes</t>
  </si>
  <si>
    <t>No</t>
  </si>
  <si>
    <t>Lighting</t>
  </si>
  <si>
    <t>Signalization</t>
  </si>
  <si>
    <t>S&amp;P Marking</t>
  </si>
  <si>
    <t>Roadway</t>
  </si>
  <si>
    <t>Drainage</t>
  </si>
  <si>
    <t>Toll Facilities</t>
  </si>
  <si>
    <t>Structures</t>
  </si>
  <si>
    <t>Landscape</t>
  </si>
  <si>
    <t>Geotech</t>
  </si>
  <si>
    <t>Discipline</t>
  </si>
  <si>
    <t>TTC</t>
  </si>
  <si>
    <t>Calculation</t>
  </si>
  <si>
    <t>B. Staffing Plan</t>
  </si>
  <si>
    <t>Recommended Score</t>
  </si>
  <si>
    <t>QC document submitted (Y/N)</t>
  </si>
  <si>
    <t>C. 5-step Review Procedure</t>
  </si>
  <si>
    <t>D. BIM review procedure</t>
  </si>
  <si>
    <t>E. Certificate of compliance &amp; CPAM Checklist</t>
  </si>
  <si>
    <t>N/A</t>
  </si>
  <si>
    <t>QA Audit Score Tool</t>
  </si>
  <si>
    <t>Insert these scores in the QA Audit form</t>
  </si>
  <si>
    <t>BIM Review files (Item D)</t>
  </si>
  <si>
    <t>Certificate of compliance &amp; CPAM Checklist (Item E)</t>
  </si>
  <si>
    <t>Ex. Document 2</t>
  </si>
  <si>
    <t>Ex. Document 1</t>
  </si>
  <si>
    <t xml:space="preserve">Date: </t>
  </si>
  <si>
    <t>A. QC Document sheet count. (If QC document is not present, INPUT the submitted document sheet count)</t>
  </si>
  <si>
    <t>Ex. Document 3</t>
  </si>
  <si>
    <t>Estimates</t>
  </si>
  <si>
    <t>CPAM missing</t>
  </si>
  <si>
    <t>Initials missing in the QC stamp, inconsistent colors used</t>
  </si>
  <si>
    <t>Ex. Document 4</t>
  </si>
  <si>
    <t>Meet all the guideline criteria</t>
  </si>
  <si>
    <t>Did not provide QC document</t>
  </si>
  <si>
    <t xml:space="preserve">Contract / FPID: </t>
  </si>
  <si>
    <t xml:space="preserve">Submittal Phase: </t>
  </si>
  <si>
    <t>Lead Technical Professional (LTP) and QC reviewer doesn’t match the QAQC Staffing Plan</t>
  </si>
  <si>
    <t xml:space="preserve">Notes:  provide comments for the scores given.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</si>
</sst>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 style="thin">
        <color theme="6"/>
      </left>
      <right style="thin">
        <color theme="6"/>
      </right>
      <top style="thin">
        <color indexed="64"/>
      </top>
      <bottom style="thin">
        <color theme="6"/>
      </bottom>
      <diagonal style="thin">
        <color indexed="64"/>
      </diagonal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4" fillId="0" borderId="5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right"/>
    </xf>
    <xf numFmtId="164" fontId="5" fillId="0" borderId="3" xfId="1" applyNumberFormat="1" applyFont="1" applyBorder="1" applyAlignment="1" applyProtection="1">
      <alignment horizontal="center"/>
    </xf>
    <xf numFmtId="2" fontId="5" fillId="0" borderId="3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right"/>
    </xf>
    <xf numFmtId="2" fontId="5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13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4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E0181C-983C-4986-832E-29C422EF7936}" name="Table2" displayName="Table2" ref="A5:I26" totalsRowShown="0" headerRowDxfId="1" dataDxfId="0" headerRowBorderDxfId="12" tableBorderDxfId="11">
  <autoFilter ref="A5:I26" xr:uid="{50E0181C-983C-4986-832E-29C422EF793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A867D4FE-697B-45CF-B678-47130FCF9B3E}" name="Submitted Document" dataDxfId="10"/>
    <tableColumn id="2" xr3:uid="{7E615749-C1C4-4C07-8F9C-E5250BF5D35C}" name="Discipline" dataDxfId="9"/>
    <tableColumn id="3" xr3:uid="{32240181-723D-4291-AB49-66E3A3BCE36E}" name="QC document submitted (Y/N)" dataDxfId="8"/>
    <tableColumn id="4" xr3:uid="{FBB2D6C9-E0A3-4771-9C90-C83FA01B47D8}" name="A. QC Document sheet count. (If QC document is not present, INPUT the submitted document sheet count)" dataDxfId="7"/>
    <tableColumn id="5" xr3:uid="{966A4C10-807F-4397-8304-BE2D0223A203}" name="B. Staffing Plan" dataDxfId="6"/>
    <tableColumn id="6" xr3:uid="{04B2473C-9023-4136-ADCF-8A5810A270DC}" name="C. 5-step Review Procedure" dataDxfId="5"/>
    <tableColumn id="7" xr3:uid="{7DD8F8A4-377A-42B4-BCF7-F0C593D25F48}" name="D. BIM review procedure" dataDxfId="4"/>
    <tableColumn id="8" xr3:uid="{50C594FF-2D2C-43EE-9BE4-6F6A9BA9D449}" name="E. Certificate of compliance &amp; CPAM Checklist" dataDxfId="3"/>
    <tableColumn id="9" xr3:uid="{32BDCF0B-E0B3-4B47-9EA7-33CE411591C2}" name="Notes:  provide comments for the scores given. " dataDxfId="2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DD0ED-015C-402B-B465-C7B51AC002ED}">
  <sheetPr>
    <pageSetUpPr fitToPage="1"/>
  </sheetPr>
  <dimension ref="A1:I28"/>
  <sheetViews>
    <sheetView tabSelected="1" zoomScale="90" zoomScaleNormal="90" workbookViewId="0">
      <pane xSplit="1" topLeftCell="B1" activePane="topRight" state="frozen"/>
      <selection pane="topRight" activeCell="E18" sqref="E18"/>
    </sheetView>
  </sheetViews>
  <sheetFormatPr defaultColWidth="9.140625" defaultRowHeight="15" x14ac:dyDescent="0.25"/>
  <cols>
    <col min="1" max="1" width="47" style="1" customWidth="1"/>
    <col min="2" max="2" width="14.7109375" style="1" bestFit="1" customWidth="1"/>
    <col min="3" max="3" width="13.7109375" style="1" customWidth="1"/>
    <col min="4" max="4" width="20.5703125" style="1" customWidth="1"/>
    <col min="5" max="5" width="11.28515625" style="1" customWidth="1"/>
    <col min="6" max="6" width="16.7109375" style="1" customWidth="1"/>
    <col min="7" max="7" width="13.5703125" style="1" customWidth="1"/>
    <col min="8" max="8" width="15.42578125" style="1" customWidth="1"/>
    <col min="9" max="9" width="52" style="1" customWidth="1"/>
    <col min="10" max="10" width="17" style="1" customWidth="1"/>
    <col min="11" max="11" width="8.42578125" style="1" customWidth="1"/>
    <col min="12" max="16384" width="9.140625" style="1"/>
  </cols>
  <sheetData>
    <row r="1" spans="1:9" ht="21" x14ac:dyDescent="0.35">
      <c r="A1" s="2" t="s">
        <v>23</v>
      </c>
      <c r="B1" s="3"/>
      <c r="C1" s="3"/>
      <c r="D1" s="3"/>
      <c r="E1" s="3"/>
      <c r="F1" s="3"/>
      <c r="G1" s="3"/>
      <c r="H1" s="3"/>
      <c r="I1" s="3"/>
    </row>
    <row r="2" spans="1:9" x14ac:dyDescent="0.25">
      <c r="A2" s="4" t="s">
        <v>38</v>
      </c>
      <c r="B2" s="3"/>
      <c r="C2" s="3"/>
      <c r="D2" s="3"/>
      <c r="E2" s="3"/>
      <c r="F2" s="3"/>
      <c r="G2" s="3"/>
      <c r="H2" s="3"/>
      <c r="I2" s="3"/>
    </row>
    <row r="3" spans="1:9" x14ac:dyDescent="0.25">
      <c r="A3" s="4" t="s">
        <v>39</v>
      </c>
      <c r="B3" s="4" t="s">
        <v>29</v>
      </c>
      <c r="C3" s="3"/>
      <c r="D3" s="3"/>
      <c r="E3" s="3"/>
      <c r="F3" s="3"/>
      <c r="G3" s="3"/>
      <c r="H3" s="3"/>
      <c r="I3" s="3"/>
    </row>
    <row r="4" spans="1:9" x14ac:dyDescent="0.25">
      <c r="A4" s="4"/>
      <c r="B4" s="3"/>
      <c r="C4" s="3"/>
      <c r="D4" s="3"/>
      <c r="E4" s="3"/>
      <c r="F4" s="3"/>
      <c r="G4" s="3"/>
      <c r="H4" s="3"/>
      <c r="I4" s="3"/>
    </row>
    <row r="5" spans="1:9" ht="90" x14ac:dyDescent="0.25">
      <c r="A5" s="5" t="s">
        <v>0</v>
      </c>
      <c r="B5" s="5" t="s">
        <v>13</v>
      </c>
      <c r="C5" s="5" t="s">
        <v>18</v>
      </c>
      <c r="D5" s="5" t="s">
        <v>30</v>
      </c>
      <c r="E5" s="5" t="s">
        <v>16</v>
      </c>
      <c r="F5" s="5" t="s">
        <v>19</v>
      </c>
      <c r="G5" s="5" t="s">
        <v>20</v>
      </c>
      <c r="H5" s="5" t="s">
        <v>21</v>
      </c>
      <c r="I5" s="5" t="s">
        <v>41</v>
      </c>
    </row>
    <row r="6" spans="1:9" x14ac:dyDescent="0.25">
      <c r="A6" s="6" t="s">
        <v>25</v>
      </c>
      <c r="B6" s="7"/>
      <c r="C6" s="7"/>
      <c r="D6" s="7"/>
      <c r="E6" s="7"/>
      <c r="F6" s="7"/>
      <c r="G6" s="8" t="s">
        <v>22</v>
      </c>
      <c r="H6" s="7"/>
      <c r="I6" s="3"/>
    </row>
    <row r="7" spans="1:9" x14ac:dyDescent="0.25">
      <c r="A7" s="6" t="s">
        <v>26</v>
      </c>
      <c r="B7" s="7"/>
      <c r="C7" s="7"/>
      <c r="D7" s="7"/>
      <c r="E7" s="7"/>
      <c r="F7" s="7"/>
      <c r="G7" s="7"/>
      <c r="H7" s="8">
        <v>1</v>
      </c>
      <c r="I7" s="3" t="s">
        <v>33</v>
      </c>
    </row>
    <row r="8" spans="1:9" ht="30" x14ac:dyDescent="0.25">
      <c r="A8" s="3" t="s">
        <v>28</v>
      </c>
      <c r="B8" s="3"/>
      <c r="C8" s="9" t="s">
        <v>2</v>
      </c>
      <c r="D8" s="9">
        <v>50</v>
      </c>
      <c r="E8" s="9">
        <v>1</v>
      </c>
      <c r="F8" s="9">
        <v>3</v>
      </c>
      <c r="G8" s="7"/>
      <c r="H8" s="7"/>
      <c r="I8" s="10" t="s">
        <v>40</v>
      </c>
    </row>
    <row r="9" spans="1:9" x14ac:dyDescent="0.25">
      <c r="A9" s="3" t="s">
        <v>27</v>
      </c>
      <c r="B9" s="3"/>
      <c r="C9" s="9" t="s">
        <v>2</v>
      </c>
      <c r="D9" s="9">
        <v>100</v>
      </c>
      <c r="E9" s="9">
        <v>3</v>
      </c>
      <c r="F9" s="9">
        <v>1</v>
      </c>
      <c r="G9" s="7"/>
      <c r="H9" s="7"/>
      <c r="I9" s="3" t="s">
        <v>34</v>
      </c>
    </row>
    <row r="10" spans="1:9" x14ac:dyDescent="0.25">
      <c r="A10" s="3" t="s">
        <v>31</v>
      </c>
      <c r="B10" s="3"/>
      <c r="C10" s="9" t="s">
        <v>3</v>
      </c>
      <c r="D10" s="9">
        <v>100</v>
      </c>
      <c r="E10" s="9" t="s">
        <v>22</v>
      </c>
      <c r="F10" s="9" t="s">
        <v>22</v>
      </c>
      <c r="G10" s="7"/>
      <c r="H10" s="7"/>
      <c r="I10" s="3" t="s">
        <v>37</v>
      </c>
    </row>
    <row r="11" spans="1:9" x14ac:dyDescent="0.25">
      <c r="A11" s="3" t="s">
        <v>35</v>
      </c>
      <c r="B11" s="3"/>
      <c r="C11" s="9" t="s">
        <v>2</v>
      </c>
      <c r="D11" s="9">
        <v>100</v>
      </c>
      <c r="E11" s="9">
        <v>3</v>
      </c>
      <c r="F11" s="9">
        <v>3</v>
      </c>
      <c r="G11" s="7"/>
      <c r="H11" s="7"/>
      <c r="I11" s="3" t="s">
        <v>36</v>
      </c>
    </row>
    <row r="12" spans="1:9" x14ac:dyDescent="0.25">
      <c r="A12" s="3"/>
      <c r="B12" s="3"/>
      <c r="C12" s="9"/>
      <c r="D12" s="9"/>
      <c r="E12" s="9"/>
      <c r="F12" s="9"/>
      <c r="G12" s="7"/>
      <c r="H12" s="7"/>
      <c r="I12" s="3"/>
    </row>
    <row r="13" spans="1:9" x14ac:dyDescent="0.25">
      <c r="A13" s="3"/>
      <c r="B13" s="3"/>
      <c r="C13" s="9"/>
      <c r="D13" s="9"/>
      <c r="E13" s="9"/>
      <c r="F13" s="9"/>
      <c r="G13" s="7"/>
      <c r="H13" s="7"/>
      <c r="I13" s="3"/>
    </row>
    <row r="14" spans="1:9" x14ac:dyDescent="0.25">
      <c r="A14" s="3"/>
      <c r="B14" s="3"/>
      <c r="C14" s="9"/>
      <c r="D14" s="9"/>
      <c r="E14" s="9"/>
      <c r="F14" s="9"/>
      <c r="G14" s="7"/>
      <c r="H14" s="7"/>
      <c r="I14" s="3"/>
    </row>
    <row r="15" spans="1:9" x14ac:dyDescent="0.25">
      <c r="A15" s="3"/>
      <c r="B15" s="3"/>
      <c r="C15" s="9"/>
      <c r="D15" s="9"/>
      <c r="E15" s="9"/>
      <c r="F15" s="9"/>
      <c r="G15" s="7"/>
      <c r="H15" s="7"/>
      <c r="I15" s="3"/>
    </row>
    <row r="16" spans="1:9" x14ac:dyDescent="0.25">
      <c r="A16" s="3"/>
      <c r="B16" s="3"/>
      <c r="C16" s="9"/>
      <c r="D16" s="9"/>
      <c r="E16" s="9"/>
      <c r="F16" s="9"/>
      <c r="G16" s="7"/>
      <c r="H16" s="7"/>
      <c r="I16" s="3"/>
    </row>
    <row r="17" spans="1:9" x14ac:dyDescent="0.25">
      <c r="A17" s="3"/>
      <c r="B17" s="3"/>
      <c r="C17" s="9"/>
      <c r="D17" s="9"/>
      <c r="E17" s="9"/>
      <c r="F17" s="9"/>
      <c r="G17" s="7"/>
      <c r="H17" s="7"/>
      <c r="I17" s="3"/>
    </row>
    <row r="18" spans="1:9" x14ac:dyDescent="0.25">
      <c r="A18" s="3"/>
      <c r="B18" s="3"/>
      <c r="C18" s="9"/>
      <c r="D18" s="9"/>
      <c r="E18" s="9"/>
      <c r="F18" s="9"/>
      <c r="G18" s="7"/>
      <c r="H18" s="7"/>
      <c r="I18" s="3"/>
    </row>
    <row r="19" spans="1:9" x14ac:dyDescent="0.25">
      <c r="A19" s="3"/>
      <c r="B19" s="3"/>
      <c r="C19" s="9"/>
      <c r="D19" s="9"/>
      <c r="E19" s="9"/>
      <c r="F19" s="9"/>
      <c r="G19" s="7"/>
      <c r="H19" s="7"/>
      <c r="I19" s="3"/>
    </row>
    <row r="20" spans="1:9" x14ac:dyDescent="0.25">
      <c r="A20" s="3"/>
      <c r="B20" s="3"/>
      <c r="C20" s="9"/>
      <c r="D20" s="9"/>
      <c r="E20" s="9"/>
      <c r="F20" s="9"/>
      <c r="G20" s="7"/>
      <c r="H20" s="7"/>
      <c r="I20" s="3"/>
    </row>
    <row r="21" spans="1:9" x14ac:dyDescent="0.25">
      <c r="A21" s="3"/>
      <c r="B21" s="3"/>
      <c r="C21" s="9"/>
      <c r="D21" s="9"/>
      <c r="E21" s="9"/>
      <c r="F21" s="9"/>
      <c r="G21" s="7"/>
      <c r="H21" s="7"/>
      <c r="I21" s="3"/>
    </row>
    <row r="22" spans="1:9" x14ac:dyDescent="0.25">
      <c r="A22" s="3"/>
      <c r="B22" s="3"/>
      <c r="C22" s="9"/>
      <c r="D22" s="9"/>
      <c r="E22" s="9"/>
      <c r="F22" s="9"/>
      <c r="G22" s="7"/>
      <c r="H22" s="7"/>
      <c r="I22" s="3"/>
    </row>
    <row r="23" spans="1:9" x14ac:dyDescent="0.25">
      <c r="A23" s="3"/>
      <c r="B23" s="3"/>
      <c r="C23" s="9"/>
      <c r="D23" s="9"/>
      <c r="E23" s="9"/>
      <c r="F23" s="9"/>
      <c r="G23" s="7"/>
      <c r="H23" s="7"/>
      <c r="I23" s="3"/>
    </row>
    <row r="24" spans="1:9" x14ac:dyDescent="0.25">
      <c r="A24" s="3"/>
      <c r="B24" s="3"/>
      <c r="C24" s="9"/>
      <c r="D24" s="9"/>
      <c r="E24" s="9"/>
      <c r="F24" s="9"/>
      <c r="G24" s="7"/>
      <c r="H24" s="7"/>
      <c r="I24" s="3"/>
    </row>
    <row r="25" spans="1:9" x14ac:dyDescent="0.25">
      <c r="A25" s="3"/>
      <c r="B25" s="3"/>
      <c r="C25" s="9"/>
      <c r="D25" s="9"/>
      <c r="E25" s="9"/>
      <c r="F25" s="9"/>
      <c r="G25" s="7"/>
      <c r="H25" s="7"/>
      <c r="I25" s="3"/>
    </row>
    <row r="26" spans="1:9" x14ac:dyDescent="0.25">
      <c r="A26" s="3"/>
      <c r="B26" s="3"/>
      <c r="C26" s="9"/>
      <c r="D26" s="9"/>
      <c r="E26" s="9"/>
      <c r="F26" s="9"/>
      <c r="G26" s="7"/>
      <c r="H26" s="7"/>
      <c r="I26" s="3"/>
    </row>
    <row r="27" spans="1:9" x14ac:dyDescent="0.25">
      <c r="A27" s="11" t="s">
        <v>15</v>
      </c>
      <c r="B27" s="12"/>
      <c r="C27" s="13">
        <f>COUNTIF(Table2[QC document submitted (Y/N)],"yes")/COUNTA(Table2[QC document submitted (Y/N)])</f>
        <v>0.75</v>
      </c>
      <c r="D27" s="13">
        <f>+SUMIF(Table2[QC document submitted (Y/N)],"Yes",Table2[A. QC Document sheet count. (If QC document is not present, INPUT the submitted document sheet count)])/SUM(Table2[A. QC Document sheet count. (If QC document is not present, INPUT the submitted document sheet count)])</f>
        <v>0.7142857142857143</v>
      </c>
      <c r="E27" s="14">
        <f>SUMPRODUCT(Table2[A. QC Document sheet count. (If QC document is not present, INPUT the submitted document sheet count)],Table2[B. Staffing Plan])/SUMIF(Table2[QC document submitted (Y/N)],"yes",Table2[A. QC Document sheet count. (If QC document is not present, INPUT the submitted document sheet count)])</f>
        <v>2.6</v>
      </c>
      <c r="F27" s="14">
        <f>SUMPRODUCT(Table2[A. QC Document sheet count. (If QC document is not present, INPUT the submitted document sheet count)],Table2[C. 5-step Review Procedure])/SUMIF(Table2[QC document submitted (Y/N)],"yes",Table2[A. QC Document sheet count. (If QC document is not present, INPUT the submitted document sheet count)])</f>
        <v>2.2000000000000002</v>
      </c>
      <c r="G27" s="15"/>
      <c r="H27" s="15"/>
      <c r="I27" s="16"/>
    </row>
    <row r="28" spans="1:9" x14ac:dyDescent="0.25">
      <c r="A28" s="17" t="s">
        <v>17</v>
      </c>
      <c r="B28" s="18"/>
      <c r="C28" s="15"/>
      <c r="D28" s="19">
        <f>+IF(D27=1,3,IF(D27&gt;0.79,2.5,IF(D27&gt;0.59,2,IF(D27&gt;0.39,1.5,IF(D27&gt;0.19,1,IF(D27&gt;0,0.5,0))))))</f>
        <v>2</v>
      </c>
      <c r="E28" s="19">
        <f>+MROUND(E27,0.5)</f>
        <v>2.5</v>
      </c>
      <c r="F28" s="19">
        <f>+MROUND(F27,0.5)</f>
        <v>2</v>
      </c>
      <c r="G28" s="19" t="str">
        <f>+$G$6</f>
        <v>N/A</v>
      </c>
      <c r="H28" s="19">
        <f>+$H$7</f>
        <v>1</v>
      </c>
      <c r="I28" s="20" t="s">
        <v>24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28:B28"/>
  </mergeCells>
  <phoneticPr fontId="2" type="noConversion"/>
  <dataValidations count="2">
    <dataValidation type="custom" allowBlank="1" showInputMessage="1" showErrorMessage="1" errorTitle="Error" error="Please leave this cell blank" sqref="B6:F6 H6 B7:G7 C28 G8:H27" xr:uid="{D0F0E3C9-DEE7-4133-A763-CC5A808C2D27}">
      <formula1>ISBLANK(B6)</formula1>
    </dataValidation>
    <dataValidation type="whole" allowBlank="1" showInputMessage="1" showErrorMessage="1" sqref="D8:D26" xr:uid="{32704FC3-BFF2-4483-944D-16AAA184F627}">
      <formula1>1</formula1>
      <formula2>5000</formula2>
    </dataValidation>
  </dataValidations>
  <pageMargins left="0.7" right="0.7" top="0.75" bottom="0.75" header="0.3" footer="0.3"/>
  <pageSetup scale="31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0A113A1-0D28-4F59-A680-3D3BAE12AAAC}">
          <x14:formula1>
            <xm:f>'Dropdown lists'!$C$1:$C$4</xm:f>
          </x14:formula1>
          <xm:sqref>G6 E8:F26</xm:sqref>
        </x14:dataValidation>
        <x14:dataValidation type="list" allowBlank="1" showInputMessage="1" showErrorMessage="1" xr:uid="{3D1EEC92-B331-4084-98D0-79E413FC1ED1}">
          <x14:formula1>
            <xm:f>'Dropdown lists'!$A$1:$A$2</xm:f>
          </x14:formula1>
          <xm:sqref>C8:C26</xm:sqref>
        </x14:dataValidation>
        <x14:dataValidation type="list" allowBlank="1" showInputMessage="1" showErrorMessage="1" xr:uid="{7552CE66-F618-42B0-8894-D05B83F50BCE}">
          <x14:formula1>
            <xm:f>'Dropdown lists'!$B$1:$B$12</xm:f>
          </x14:formula1>
          <xm:sqref>B8:B26</xm:sqref>
        </x14:dataValidation>
        <x14:dataValidation type="list" allowBlank="1" showInputMessage="1" showErrorMessage="1" xr:uid="{A39A9ED0-D75C-40BA-B29D-58F1DDB3DE18}">
          <x14:formula1>
            <xm:f>'Dropdown lists'!$D$1:$D$3</xm:f>
          </x14:formula1>
          <xm:sqref>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C77FC-8795-43DB-A4C4-4D0B1F027026}">
  <dimension ref="A1:D12"/>
  <sheetViews>
    <sheetView zoomScaleNormal="100" workbookViewId="0">
      <selection activeCell="D4" sqref="D4"/>
    </sheetView>
  </sheetViews>
  <sheetFormatPr defaultRowHeight="15" x14ac:dyDescent="0.25"/>
  <cols>
    <col min="2" max="2" width="17" customWidth="1"/>
  </cols>
  <sheetData>
    <row r="1" spans="1:4" x14ac:dyDescent="0.25">
      <c r="A1" t="s">
        <v>2</v>
      </c>
      <c r="B1" t="s">
        <v>8</v>
      </c>
      <c r="C1" t="s">
        <v>22</v>
      </c>
      <c r="D1">
        <v>1</v>
      </c>
    </row>
    <row r="2" spans="1:4" x14ac:dyDescent="0.25">
      <c r="A2" t="s">
        <v>3</v>
      </c>
      <c r="B2" t="s">
        <v>32</v>
      </c>
      <c r="C2">
        <v>1</v>
      </c>
      <c r="D2">
        <v>2</v>
      </c>
    </row>
    <row r="3" spans="1:4" x14ac:dyDescent="0.25">
      <c r="B3" t="s">
        <v>12</v>
      </c>
      <c r="C3">
        <v>2</v>
      </c>
      <c r="D3">
        <v>3</v>
      </c>
    </row>
    <row r="4" spans="1:4" x14ac:dyDescent="0.25">
      <c r="B4" t="s">
        <v>1</v>
      </c>
      <c r="C4">
        <v>3</v>
      </c>
    </row>
    <row r="5" spans="1:4" x14ac:dyDescent="0.25">
      <c r="B5" t="s">
        <v>11</v>
      </c>
    </row>
    <row r="6" spans="1:4" x14ac:dyDescent="0.25">
      <c r="B6" t="s">
        <v>4</v>
      </c>
    </row>
    <row r="7" spans="1:4" x14ac:dyDescent="0.25">
      <c r="B7" t="s">
        <v>7</v>
      </c>
    </row>
    <row r="8" spans="1:4" x14ac:dyDescent="0.25">
      <c r="B8" t="s">
        <v>6</v>
      </c>
    </row>
    <row r="9" spans="1:4" x14ac:dyDescent="0.25">
      <c r="B9" t="s">
        <v>5</v>
      </c>
    </row>
    <row r="10" spans="1:4" x14ac:dyDescent="0.25">
      <c r="B10" t="s">
        <v>10</v>
      </c>
    </row>
    <row r="11" spans="1:4" x14ac:dyDescent="0.25">
      <c r="B11" t="s">
        <v>9</v>
      </c>
    </row>
    <row r="12" spans="1:4" x14ac:dyDescent="0.25">
      <c r="B12" t="s">
        <v>14</v>
      </c>
    </row>
  </sheetData>
  <sortState xmlns:xlrd2="http://schemas.microsoft.com/office/spreadsheetml/2017/richdata2" ref="B1:B12">
    <sortCondition ref="B1:B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 Tool</vt:lpstr>
      <vt:lpstr>Dropdown lists</vt:lpstr>
    </vt:vector>
  </TitlesOfParts>
  <Manager/>
  <Company>Florida Department of Transportation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Ycaza, Eduardo</dc:creator>
  <cp:keywords/>
  <dc:description/>
  <cp:lastModifiedBy>Ycaza, Eduardo</cp:lastModifiedBy>
  <cp:revision/>
  <cp:lastPrinted>2025-10-03T13:20:33Z</cp:lastPrinted>
  <dcterms:created xsi:type="dcterms:W3CDTF">2025-04-01T14:09:18Z</dcterms:created>
  <dcterms:modified xsi:type="dcterms:W3CDTF">2026-01-29T17:24:03Z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1b62f4-cb9b-4766-8dff-64a7ed23e056_Enabled">
    <vt:lpwstr>true</vt:lpwstr>
  </property>
  <property fmtid="{D5CDD505-2E9C-101B-9397-08002B2CF9AE}" pid="3" name="MSIP_Label_9b1b62f4-cb9b-4766-8dff-64a7ed23e056_SetDate">
    <vt:lpwstr>2025-09-11T20:41:54Z</vt:lpwstr>
  </property>
  <property fmtid="{D5CDD505-2E9C-101B-9397-08002B2CF9AE}" pid="4" name="MSIP_Label_9b1b62f4-cb9b-4766-8dff-64a7ed23e056_Method">
    <vt:lpwstr>Standard</vt:lpwstr>
  </property>
  <property fmtid="{D5CDD505-2E9C-101B-9397-08002B2CF9AE}" pid="5" name="MSIP_Label_9b1b62f4-cb9b-4766-8dff-64a7ed23e056_Name">
    <vt:lpwstr>Public</vt:lpwstr>
  </property>
  <property fmtid="{D5CDD505-2E9C-101B-9397-08002B2CF9AE}" pid="6" name="MSIP_Label_9b1b62f4-cb9b-4766-8dff-64a7ed23e056_SiteId">
    <vt:lpwstr>db21de5d-bc9c-420c-8f3f-8f08f85b5ada</vt:lpwstr>
  </property>
  <property fmtid="{D5CDD505-2E9C-101B-9397-08002B2CF9AE}" pid="7" name="MSIP_Label_9b1b62f4-cb9b-4766-8dff-64a7ed23e056_ActionId">
    <vt:lpwstr>eec250dc-68c2-4537-a9ca-bf68f7ec6aa6</vt:lpwstr>
  </property>
  <property fmtid="{D5CDD505-2E9C-101B-9397-08002B2CF9AE}" pid="8" name="MSIP_Label_9b1b62f4-cb9b-4766-8dff-64a7ed23e056_ContentBits">
    <vt:lpwstr>0</vt:lpwstr>
  </property>
  <property fmtid="{D5CDD505-2E9C-101B-9397-08002B2CF9AE}" pid="9" name="MSIP_Label_9b1b62f4-cb9b-4766-8dff-64a7ed23e056_Tag">
    <vt:lpwstr>10, 3, 0, 1</vt:lpwstr>
  </property>
</Properties>
</file>